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jacobson\Desktop\CBA Reports to send with memo\"/>
    </mc:Choice>
  </mc:AlternateContent>
  <bookViews>
    <workbookView xWindow="0" yWindow="0" windowWidth="21570" windowHeight="94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11" i="1" l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<sst xmlns="http://schemas.openxmlformats.org/spreadsheetml/2006/main" count="73" uniqueCount="44">
  <si>
    <t>Measure</t>
  </si>
  <si>
    <t>Field type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</si>
  <si>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</si>
  <si>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</si>
  <si>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</si>
  <si>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</si>
  <si>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</si>
  <si>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</si>
  <si>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</si>
  <si>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</si>
  <si>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</si>
  <si>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</si>
  <si>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</si>
  <si>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 [All items are intended to be completed in this month]</t>
  </si>
  <si>
    <t>Annual (Year-to-date) Total</t>
  </si>
  <si>
    <t>Cash Grants</t>
  </si>
  <si>
    <t>Value</t>
  </si>
  <si>
    <t>Description</t>
  </si>
  <si>
    <t xml:space="preserve">Redding Elementary </t>
  </si>
  <si>
    <t>Donations to Tenderloin Community School, Bessie Carmichael</t>
  </si>
  <si>
    <t>Volunteer Hours</t>
  </si>
  <si>
    <t>Volunteer Partners</t>
  </si>
  <si>
    <t>Project Open Hand</t>
  </si>
  <si>
    <t>Curry Senior Center, Glide Church, Code Tenderloin, Project Open Hand, Tenderloin Peoples Garden, 826 Valencia Tenderloin Center, Hamilton Families, Larkin Street Youth Services, Redding Elementary</t>
  </si>
  <si>
    <t>Project Open Hand, Tenderloin Family Housing</t>
  </si>
  <si>
    <t>In-kind Donations</t>
  </si>
  <si>
    <t>Computer Equipment ($10k), Food/Clothing drive ($5k)</t>
  </si>
  <si>
    <t>Engagement</t>
  </si>
  <si>
    <t>Number of Events</t>
  </si>
  <si>
    <t>Food prep</t>
  </si>
  <si>
    <t>Lever Gives Back Week</t>
  </si>
  <si>
    <t>Food Prep</t>
  </si>
  <si>
    <t>Local Purchasing</t>
  </si>
  <si>
    <t>Equator Coffee, Blick Art Materials, Mikkeler Bar</t>
  </si>
  <si>
    <t>Equator Coffee, Home Skillet, CVS, David's Tea, Cako, Pandora Karaoke, Ghirardelli, Popsons, Noah's Bagels, SOMA Restaurant &amp; Bar, Happy Donut, Freds Liquor and Bar, Farmer Brown, Chai Bar, Louisiana Famous, Cafe Venue, Cellarmaker Brewing, Bacaro, Blick Art Materials, Pressed Juicery, Louisiana Famous, Waystone</t>
  </si>
  <si>
    <t>Chai Bar, Equator Coffee, Farmer Brown, CVS, Blick Art Materials, Rumpus Room, Homeskillet, Dosa Allee, Popsons</t>
  </si>
  <si>
    <t>CVS, Chai Bar, Equator Coffee, Homeskillet, G&amp;G Liquor, Dottie's True Blue, Waystone, Mikkeler, Farmer Brown, Piano Fight, G&amp;G Liquor, Keystone, Rumpus Room, Taqueria Cancun</t>
  </si>
  <si>
    <t>Farmer Brown, Chai Bar, Blick Art Materials, Equator Coffee, Covo, CVS, Mikkeler, Waystone</t>
  </si>
  <si>
    <t>Equater Coffee, Blick Art Materials, CVS, G&amp;G Liquor, Homeskillet</t>
  </si>
  <si>
    <t>Chai Bar, Mike's Liquors, Farmer Brown, Blick Art Materials</t>
  </si>
  <si>
    <t>Rumpus Room, Chai Bar, Farmgirl Flowers, Blick Art Materials, Equator Coffee</t>
  </si>
  <si>
    <t>Urban Tavern, Blick Art Materials, PianoFight, Latte Express, Chai Bar</t>
  </si>
  <si>
    <t>Pianofight</t>
  </si>
  <si>
    <t>Projected --- based on previous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</si>
</sst>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1" formatCode="_(* #,##0_);_(* \(#,##0\);_(* &quot;-&quot;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&quot;$&quot;#,##0;[Red]&quot;$&quot;#,##0"/>
  </numFmts>
  <fonts count="8" x14ac:knownFonts="1">
    <font>
      <sz val="12"/>
      <color rgb="FF000000"/>
      <name val="Calibri"/>
    </font>
    <font>
      <b/>
      <sz val="11"/>
      <color rgb="FF000000"/>
      <name val="Calibri"/>
    </font>
    <font>
      <b/>
      <sz val="10"/>
      <color rgb="FF548DD4"/>
      <name val="Calibri"/>
    </font>
    <font>
      <sz val="10"/>
      <color rgb="FF548DD4"/>
      <name val="Calibri"/>
    </font>
    <font>
      <sz val="11"/>
      <color rgb="FF000000"/>
      <name val="Calibri"/>
    </font>
    <font>
      <sz val="12"/>
      <color rgb="FF000000"/>
      <name val="Trebuchet MS"/>
    </font>
    <font>
      <sz val="13"/>
      <color rgb="FF000000"/>
      <name val="Arial"/>
    </font>
    <font>
      <sz val="13"/>
      <color rgb="FF222222"/>
      <name val="Verdana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</fills>
  <borders count="3"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6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1" fontId="0" fillId="0" borderId="2" xfId="0" applyNumberFormat="1" applyFont="1" applyBorder="1" applyAlignment="1">
      <alignment horizontal="center" vertical="center" wrapText="1"/>
    </xf>
    <xf numFmtId="41" fontId="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6" fontId="0" fillId="0" borderId="2" xfId="0" applyNumberFormat="1" applyFon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 wrapText="1"/>
    </xf>
    <xf numFmtId="6" fontId="0" fillId="0" borderId="2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pane xSplit="2" topLeftCell="N1" activePane="topRight" state="frozen"/>
      <selection pane="topRight" activeCell="D2" sqref="D2"/>
    </sheetView>
  </sheetViews>
  <sheetFormatPr defaultColWidth="11.25" defaultRowHeight="15" customHeight="1" x14ac:dyDescent="0.25"/>
  <cols>
    <col min="1" max="1" width="13.125" customWidth="1"/>
    <col min="2" max="4" width="10.875" customWidth="1"/>
    <col min="5" max="5" width="44" customWidth="1"/>
    <col min="6" max="7" width="22.25" customWidth="1"/>
    <col min="8" max="10" width="22.125" customWidth="1"/>
    <col min="11" max="11" width="23.125" customWidth="1"/>
    <col min="12" max="12" width="25.125" customWidth="1"/>
    <col min="13" max="13" width="15.625" customWidth="1"/>
    <col min="14" max="14" width="15.25" customWidth="1"/>
    <col min="15" max="26" width="10.875" customWidth="1"/>
  </cols>
  <sheetData>
    <row r="1" spans="1:26" ht="15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5">
      <c r="A2" s="7" t="s">
        <v>15</v>
      </c>
      <c r="B2" s="7" t="s">
        <v>16</v>
      </c>
      <c r="C2" s="8"/>
      <c r="E2" s="9"/>
      <c r="F2" s="10">
        <v>2500</v>
      </c>
      <c r="G2" s="11"/>
      <c r="H2" s="12"/>
      <c r="I2" s="12"/>
      <c r="J2" s="12"/>
      <c r="K2" s="12"/>
      <c r="L2" s="13"/>
      <c r="M2" s="11"/>
      <c r="N2" s="14">
        <v>5000</v>
      </c>
      <c r="O2" s="15">
        <f t="shared" ref="O2:O3" si="0">SUM(E2:N2)</f>
        <v>7500</v>
      </c>
      <c r="P2" s="1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5">
      <c r="A3" s="7" t="s">
        <v>15</v>
      </c>
      <c r="B3" s="7" t="s">
        <v>17</v>
      </c>
      <c r="C3" s="7"/>
      <c r="E3" s="7"/>
      <c r="F3" s="17" t="s">
        <v>18</v>
      </c>
      <c r="G3" s="7"/>
      <c r="H3" s="18"/>
      <c r="I3" s="18"/>
      <c r="J3" s="18"/>
      <c r="K3" s="18"/>
      <c r="L3" s="18"/>
      <c r="M3" s="18"/>
      <c r="N3" s="19" t="s">
        <v>19</v>
      </c>
      <c r="O3" s="15">
        <f t="shared" si="0"/>
        <v>0</v>
      </c>
      <c r="P3" s="20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5">
      <c r="A4" s="7" t="s">
        <v>20</v>
      </c>
      <c r="B4" s="7" t="s">
        <v>16</v>
      </c>
      <c r="C4" s="21">
        <v>25</v>
      </c>
      <c r="D4" s="21">
        <v>22.5</v>
      </c>
      <c r="E4" s="21">
        <v>321</v>
      </c>
      <c r="F4" s="22">
        <v>20</v>
      </c>
      <c r="G4" s="22">
        <v>12.5</v>
      </c>
      <c r="H4" s="22">
        <v>17.5</v>
      </c>
      <c r="I4" s="22">
        <v>0</v>
      </c>
      <c r="J4" s="22">
        <v>12.5</v>
      </c>
      <c r="K4" s="22">
        <v>8</v>
      </c>
      <c r="L4" s="22">
        <v>6</v>
      </c>
      <c r="M4" s="22">
        <v>8</v>
      </c>
      <c r="N4" s="22">
        <v>10</v>
      </c>
      <c r="O4" s="15">
        <f t="shared" ref="O4:O11" si="1">SUM(D4:N4)</f>
        <v>438</v>
      </c>
      <c r="P4" s="1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5">
      <c r="A5" s="7" t="s">
        <v>21</v>
      </c>
      <c r="B5" s="7" t="s">
        <v>17</v>
      </c>
      <c r="C5" s="17" t="s">
        <v>22</v>
      </c>
      <c r="D5" s="17" t="s">
        <v>22</v>
      </c>
      <c r="E5" s="17" t="s">
        <v>23</v>
      </c>
      <c r="F5" s="17" t="s">
        <v>22</v>
      </c>
      <c r="G5" s="17" t="s">
        <v>22</v>
      </c>
      <c r="H5" s="17" t="s">
        <v>22</v>
      </c>
      <c r="I5" s="17" t="s">
        <v>22</v>
      </c>
      <c r="J5" s="17" t="s">
        <v>22</v>
      </c>
      <c r="K5" s="17" t="s">
        <v>22</v>
      </c>
      <c r="L5" s="19" t="s">
        <v>22</v>
      </c>
      <c r="M5" s="19" t="s">
        <v>24</v>
      </c>
      <c r="N5" s="19" t="s">
        <v>22</v>
      </c>
      <c r="O5" s="15">
        <f t="shared" si="1"/>
        <v>0</v>
      </c>
      <c r="P5" s="20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25">
      <c r="A6" s="7" t="s">
        <v>25</v>
      </c>
      <c r="B6" s="7" t="s">
        <v>16</v>
      </c>
      <c r="C6" s="23"/>
      <c r="D6" s="23"/>
      <c r="E6" s="9"/>
      <c r="F6" s="24"/>
      <c r="G6" s="25"/>
      <c r="H6" s="12"/>
      <c r="I6" s="12"/>
      <c r="J6" s="12"/>
      <c r="K6" s="11"/>
      <c r="L6" s="26"/>
      <c r="M6" s="12"/>
      <c r="N6" s="14">
        <v>15000</v>
      </c>
      <c r="O6" s="15">
        <f t="shared" si="1"/>
        <v>15000</v>
      </c>
      <c r="P6" s="1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5">
      <c r="A7" s="7" t="s">
        <v>25</v>
      </c>
      <c r="B7" s="7" t="s">
        <v>17</v>
      </c>
      <c r="C7" s="7"/>
      <c r="D7" s="18"/>
      <c r="E7" s="7"/>
      <c r="F7" s="25"/>
      <c r="G7" s="25"/>
      <c r="H7" s="7"/>
      <c r="I7" s="18"/>
      <c r="J7" s="18"/>
      <c r="K7" s="18"/>
      <c r="L7" s="18"/>
      <c r="M7" s="18"/>
      <c r="N7" s="19" t="s">
        <v>26</v>
      </c>
      <c r="O7" s="15">
        <f t="shared" si="1"/>
        <v>0</v>
      </c>
      <c r="P7" s="20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5">
      <c r="A8" s="7" t="s">
        <v>27</v>
      </c>
      <c r="B8" s="7" t="s">
        <v>28</v>
      </c>
      <c r="C8" s="17">
        <v>1</v>
      </c>
      <c r="D8" s="19">
        <v>1</v>
      </c>
      <c r="E8" s="17">
        <v>14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2</v>
      </c>
      <c r="N8" s="27">
        <v>1</v>
      </c>
      <c r="O8" s="15">
        <f t="shared" si="1"/>
        <v>25</v>
      </c>
      <c r="P8" s="1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5">
      <c r="A9" s="7" t="s">
        <v>27</v>
      </c>
      <c r="B9" s="7" t="s">
        <v>17</v>
      </c>
      <c r="C9" s="17" t="s">
        <v>29</v>
      </c>
      <c r="D9" s="17" t="s">
        <v>29</v>
      </c>
      <c r="E9" s="17" t="s">
        <v>30</v>
      </c>
      <c r="F9" s="17" t="s">
        <v>29</v>
      </c>
      <c r="G9" s="17" t="s">
        <v>29</v>
      </c>
      <c r="H9" s="17" t="s">
        <v>29</v>
      </c>
      <c r="I9" s="17" t="s">
        <v>29</v>
      </c>
      <c r="J9" s="17" t="s">
        <v>29</v>
      </c>
      <c r="K9" s="28" t="s">
        <v>29</v>
      </c>
      <c r="L9" s="17" t="s">
        <v>29</v>
      </c>
      <c r="M9" s="17" t="s">
        <v>31</v>
      </c>
      <c r="N9" s="17" t="s">
        <v>31</v>
      </c>
      <c r="O9" s="15">
        <f t="shared" si="1"/>
        <v>0</v>
      </c>
      <c r="P9" s="20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35">
      <c r="A10" s="7" t="s">
        <v>32</v>
      </c>
      <c r="B10" s="7" t="s">
        <v>16</v>
      </c>
      <c r="C10" s="29"/>
      <c r="D10" s="30">
        <v>342.7</v>
      </c>
      <c r="E10" s="31">
        <v>9033.8700000000008</v>
      </c>
      <c r="F10" s="31">
        <v>2438.84</v>
      </c>
      <c r="G10" s="31">
        <v>5231.32</v>
      </c>
      <c r="H10" s="31">
        <v>5433.06</v>
      </c>
      <c r="I10" s="31">
        <v>2474.14</v>
      </c>
      <c r="J10" s="31">
        <v>2743.61</v>
      </c>
      <c r="K10" s="14">
        <v>1341.03</v>
      </c>
      <c r="L10" s="14">
        <v>2454.4499999999998</v>
      </c>
      <c r="M10" s="14">
        <v>2544.56</v>
      </c>
      <c r="N10" s="14">
        <v>2500</v>
      </c>
      <c r="O10" s="15">
        <f t="shared" si="1"/>
        <v>36537.58</v>
      </c>
      <c r="P10" s="1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5">
      <c r="A11" s="7" t="s">
        <v>32</v>
      </c>
      <c r="B11" s="7" t="s">
        <v>17</v>
      </c>
      <c r="C11" s="7"/>
      <c r="D11" s="17" t="s">
        <v>33</v>
      </c>
      <c r="E11" s="17" t="s">
        <v>34</v>
      </c>
      <c r="F11" s="17" t="s">
        <v>35</v>
      </c>
      <c r="G11" s="17" t="s">
        <v>36</v>
      </c>
      <c r="H11" s="17" t="s">
        <v>37</v>
      </c>
      <c r="I11" s="17" t="s">
        <v>38</v>
      </c>
      <c r="J11" s="17" t="s">
        <v>39</v>
      </c>
      <c r="K11" s="19" t="s">
        <v>40</v>
      </c>
      <c r="L11" s="19" t="s">
        <v>41</v>
      </c>
      <c r="M11" s="17" t="s">
        <v>42</v>
      </c>
      <c r="N11" s="17" t="s">
        <v>43</v>
      </c>
      <c r="O11" s="15">
        <f t="shared" si="1"/>
        <v>0</v>
      </c>
      <c r="P11" s="20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3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32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32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5">
      <c r="A18" s="6"/>
      <c r="B18" s="6"/>
      <c r="C18" s="3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25">
      <c r="A19" s="6"/>
      <c r="B19" s="6"/>
      <c r="C19" s="3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25">
      <c r="A20" s="6"/>
      <c r="B20" s="6"/>
      <c r="C20" s="3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5">
      <c r="A21" s="6"/>
      <c r="B21" s="6"/>
      <c r="C21" s="3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6"/>
      <c r="B22" s="6"/>
      <c r="C22" s="6"/>
      <c r="D22" s="6"/>
      <c r="E22" s="6"/>
      <c r="F22" s="3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6"/>
      <c r="B23" s="6"/>
      <c r="C23" s="6"/>
      <c r="D23" s="6"/>
      <c r="E23" s="6"/>
      <c r="F23" s="3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5" right="0.75" top="1" bottom="1" header="0" footer="0"/>
  <pageSetup paperSize="3" orientation="landscape"/>
  <headerFooter>
    <oddHeader>&amp;LLever Inc. - Reporting Document CMT CBA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Caitlin Jacobson</cp:lastModifiedBy>
  <dcterms:modified xsi:type="dcterms:W3CDTF">2019-04-19T21:24:12Z</dcterms:modified>
</cp:coreProperties>
</file>